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11925" activeTab="0"/>
  </bookViews>
  <sheets>
    <sheet name="Sheet1" sheetId="1" r:id="rId1"/>
  </sheets>
  <definedNames>
    <definedName name="OLE_LINK1" localSheetId="0">'Sheet1'!$A$2</definedName>
  </definedNames>
  <calcPr fullCalcOnLoad="1"/>
</workbook>
</file>

<file path=xl/sharedStrings.xml><?xml version="1.0" encoding="utf-8"?>
<sst xmlns="http://schemas.openxmlformats.org/spreadsheetml/2006/main" count="93" uniqueCount="56">
  <si>
    <t>税金</t>
  </si>
  <si>
    <t>計</t>
  </si>
  <si>
    <t>注記</t>
  </si>
  <si>
    <t>科目</t>
  </si>
  <si>
    <t>摘要</t>
  </si>
  <si>
    <t>＠9,000/人</t>
  </si>
  <si>
    <t>人数</t>
  </si>
  <si>
    <t>神戸片道</t>
  </si>
  <si>
    <t>東京片道</t>
  </si>
  <si>
    <t>大阪片道</t>
  </si>
  <si>
    <t>金額</t>
  </si>
  <si>
    <t>（円）</t>
  </si>
  <si>
    <t>昼食、茶菓など</t>
  </si>
  <si>
    <t>支払調書切手など</t>
  </si>
  <si>
    <t>資料印刷など</t>
  </si>
  <si>
    <t>1名日帰り</t>
  </si>
  <si>
    <t>＊研究プロジェクト、ワークショップのうち、該当しない名称を削除下さい</t>
  </si>
  <si>
    <t>・新規の場合：申請に際して、申請テーマに関わる責任者の過去３年間の研究業績一覧を申請用紙に添付する。</t>
  </si>
  <si>
    <t>交通費</t>
  </si>
  <si>
    <t>宿泊費</t>
  </si>
  <si>
    <t>会議費</t>
  </si>
  <si>
    <t>郵送料</t>
  </si>
  <si>
    <t>印刷費</t>
  </si>
  <si>
    <t>消耗品費</t>
  </si>
  <si>
    <t>合　　計</t>
  </si>
  <si>
    <t xml:space="preserve"> 研究プロジェクト・ワークショップ申請書</t>
  </si>
  <si>
    <t>年     月     日 申請</t>
  </si>
  <si>
    <r>
      <t>4.</t>
    </r>
    <r>
      <rPr>
        <sz val="7"/>
        <color indexed="8"/>
        <rFont val="ＭＳ 明朝"/>
        <family val="1"/>
      </rPr>
      <t xml:space="preserve">  </t>
    </r>
    <r>
      <rPr>
        <sz val="12"/>
        <color indexed="8"/>
        <rFont val="ＭＳ 明朝"/>
        <family val="1"/>
      </rPr>
      <t>主な参加者及び所属</t>
    </r>
  </si>
  <si>
    <r>
      <t>8.</t>
    </r>
    <r>
      <rPr>
        <sz val="7"/>
        <color indexed="8"/>
        <rFont val="ＭＳ 明朝"/>
        <family val="1"/>
      </rPr>
      <t xml:space="preserve">  </t>
    </r>
    <r>
      <rPr>
        <sz val="12"/>
        <color indexed="8"/>
        <rFont val="ＭＳ 明朝"/>
        <family val="1"/>
      </rPr>
      <t>成果発表計画</t>
    </r>
  </si>
  <si>
    <r>
      <t>9.</t>
    </r>
    <r>
      <rPr>
        <sz val="7"/>
        <color indexed="8"/>
        <rFont val="ＭＳ 明朝"/>
        <family val="1"/>
      </rPr>
      <t xml:space="preserve">  </t>
    </r>
    <r>
      <rPr>
        <sz val="12"/>
        <color indexed="8"/>
        <rFont val="ＭＳ 明朝"/>
        <family val="1"/>
      </rPr>
      <t>助成金支出計画</t>
    </r>
    <r>
      <rPr>
        <sz val="8"/>
        <color indexed="8"/>
        <rFont val="ＭＳ 明朝"/>
        <family val="1"/>
      </rPr>
      <t>(交通、宿泊費は謝金扱いのため実費の10.21％増しとなります)</t>
    </r>
  </si>
  <si>
    <t>紙コップなど</t>
  </si>
  <si>
    <t>ワークショップは15,000を、研究プロジェクトは一回につき6,000をを超えないこと。</t>
  </si>
  <si>
    <t>＜助成金支出計画記入例＞</t>
  </si>
  <si>
    <r>
      <t>7.</t>
    </r>
    <r>
      <rPr>
        <sz val="7"/>
        <color indexed="8"/>
        <rFont val="ＭＳ 明朝"/>
        <family val="1"/>
      </rPr>
      <t xml:space="preserve">  </t>
    </r>
    <r>
      <rPr>
        <sz val="12"/>
        <color indexed="8"/>
        <rFont val="ＭＳ 明朝"/>
        <family val="1"/>
      </rPr>
      <t>内容、意義および経営学との関連（期待される成果も記入して下さい）</t>
    </r>
  </si>
  <si>
    <t>* 記入例は、3ページ＜助成金支出計画記入例＞をご参照下さい。</t>
  </si>
  <si>
    <r>
      <t>6.</t>
    </r>
    <r>
      <rPr>
        <sz val="7"/>
        <color indexed="8"/>
        <rFont val="ＭＳ 明朝"/>
        <family val="1"/>
      </rPr>
      <t xml:space="preserve">  </t>
    </r>
    <r>
      <rPr>
        <sz val="12"/>
        <color indexed="8"/>
        <rFont val="ＭＳ 明朝"/>
        <family val="1"/>
      </rPr>
      <t>具体的テーマ(今年度の主な研究目標も記入して下さい)</t>
    </r>
  </si>
  <si>
    <r>
      <t>1.</t>
    </r>
    <r>
      <rPr>
        <sz val="7"/>
        <color indexed="8"/>
        <rFont val="ＭＳ 明朝"/>
        <family val="1"/>
      </rPr>
      <t xml:space="preserve">  </t>
    </r>
    <r>
      <rPr>
        <sz val="12"/>
        <color indexed="8"/>
        <rFont val="ＭＳ 明朝"/>
        <family val="1"/>
      </rPr>
      <t>テーマまたは名称</t>
    </r>
  </si>
  <si>
    <r>
      <t>2.</t>
    </r>
    <r>
      <rPr>
        <sz val="7"/>
        <color indexed="8"/>
        <rFont val="ＭＳ 明朝"/>
        <family val="1"/>
      </rPr>
      <t xml:space="preserve">  </t>
    </r>
    <r>
      <rPr>
        <sz val="12"/>
        <color indexed="8"/>
        <rFont val="ＭＳ 明朝"/>
        <family val="1"/>
      </rPr>
      <t>責任者（申請代表者）</t>
    </r>
  </si>
  <si>
    <r>
      <t>3.</t>
    </r>
    <r>
      <rPr>
        <sz val="7"/>
        <color indexed="8"/>
        <rFont val="ＭＳ 明朝"/>
        <family val="1"/>
      </rPr>
      <t xml:space="preserve">  </t>
    </r>
    <r>
      <rPr>
        <sz val="12"/>
        <color indexed="8"/>
        <rFont val="ＭＳ 明朝"/>
        <family val="1"/>
      </rPr>
      <t>予定開催時期</t>
    </r>
  </si>
  <si>
    <r>
      <t>5.</t>
    </r>
    <r>
      <rPr>
        <sz val="7"/>
        <color indexed="8"/>
        <rFont val="ＭＳ 明朝"/>
        <family val="1"/>
      </rPr>
      <t xml:space="preserve">  </t>
    </r>
    <r>
      <rPr>
        <sz val="12"/>
        <color indexed="8"/>
        <rFont val="ＭＳ 明朝"/>
        <family val="1"/>
      </rPr>
      <t>予定参加人数</t>
    </r>
  </si>
  <si>
    <t>10. 添付資料</t>
  </si>
  <si>
    <r>
      <t>この表は</t>
    </r>
    <r>
      <rPr>
        <u val="single"/>
        <sz val="12"/>
        <color indexed="8"/>
        <rFont val="ＭＳ 明朝"/>
        <family val="1"/>
      </rPr>
      <t>黄色部分のみ</t>
    </r>
    <r>
      <rPr>
        <sz val="12"/>
        <color indexed="8"/>
        <rFont val="ＭＳ 明朝"/>
        <family val="1"/>
      </rPr>
      <t>入力可能です（右側の計の欄の式は変更できません）。</t>
    </r>
  </si>
  <si>
    <t>ワークショップは200,000を、研究プロジェクトは250,000超えないこと</t>
  </si>
  <si>
    <t>・継続の場合：既実施中の研究プロジェクト・ワークショップに関する「経営研究センター　研究プロジェクト・ワークショップ報告書」を添付する。申請に際して、成果物は公表されていることを条件とし，「○○年度 経営研究センター助成金により実施したもの」（“This work was supported by the research subsidy of Nanzan University Center for Management Studies during the ○○○○ academic year.”）と明記があることを原則とする。（本経営研究センター以外の国内学会におけるワーキングペーパー、ポスターセッションは上記成果とはみなさない。）</t>
  </si>
  <si>
    <t>金額欄には片道運賃を入力</t>
  </si>
  <si>
    <r>
      <t>人数のみを入力。
　　＠9,000</t>
    </r>
    <r>
      <rPr>
        <sz val="8"/>
        <color indexed="8"/>
        <rFont val="ＭＳ 明朝"/>
        <family val="1"/>
      </rPr>
      <t>（税抜）/人</t>
    </r>
  </si>
  <si>
    <t>交通費・宿泊費 計</t>
  </si>
  <si>
    <t>交通費計</t>
  </si>
  <si>
    <t>交通費 小計</t>
  </si>
  <si>
    <t>交通費・宿泊費</t>
  </si>
  <si>
    <t>交通費
　　宿泊費</t>
  </si>
  <si>
    <t>－</t>
  </si>
  <si>
    <t xml:space="preserve">     　費</t>
  </si>
  <si>
    <t>委託費</t>
  </si>
  <si>
    <t>テープ起こしなど</t>
  </si>
  <si>
    <r>
      <t xml:space="preserve">　     </t>
    </r>
    <r>
      <rPr>
        <sz val="14"/>
        <color indexed="8"/>
        <rFont val="ＭＳ 明朝"/>
        <family val="1"/>
      </rPr>
      <t>年度 　経営研究センター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</si>
</sst>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u val="single"/>
      <sz val="14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/>
      <right style="thin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dotted"/>
      <bottom style="dotted"/>
    </border>
    <border>
      <left style="thin"/>
      <right/>
      <top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right" vertical="center"/>
      <protection locked="0"/>
    </xf>
    <xf numFmtId="0" fontId="49" fillId="0" borderId="0" xfId="0" applyFont="1" applyAlignment="1" applyProtection="1">
      <alignment horizontal="right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right" vertical="center"/>
      <protection locked="0"/>
    </xf>
    <xf numFmtId="0" fontId="52" fillId="0" borderId="0" xfId="0" applyFont="1" applyAlignment="1" applyProtection="1">
      <alignment horizontal="justify"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vertical="center"/>
      <protection locked="0"/>
    </xf>
    <xf numFmtId="0" fontId="48" fillId="0" borderId="13" xfId="0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 quotePrefix="1">
      <alignment horizontal="right" vertical="center"/>
      <protection locked="0"/>
    </xf>
    <xf numFmtId="0" fontId="51" fillId="0" borderId="14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48" fillId="0" borderId="15" xfId="0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38" fontId="48" fillId="0" borderId="19" xfId="48" applyFont="1" applyBorder="1" applyAlignment="1" applyProtection="1">
      <alignment horizontal="right" vertical="center" wrapText="1"/>
      <protection locked="0"/>
    </xf>
    <xf numFmtId="10" fontId="48" fillId="0" borderId="20" xfId="0" applyNumberFormat="1" applyFont="1" applyBorder="1" applyAlignment="1" applyProtection="1">
      <alignment vertical="center"/>
      <protection locked="0"/>
    </xf>
    <xf numFmtId="38" fontId="48" fillId="0" borderId="21" xfId="48" applyFont="1" applyBorder="1" applyAlignment="1" applyProtection="1">
      <alignment vertical="center"/>
      <protection locked="0"/>
    </xf>
    <xf numFmtId="0" fontId="54" fillId="0" borderId="22" xfId="0" applyFont="1" applyBorder="1" applyAlignment="1" applyProtection="1">
      <alignment horizontal="center" vertical="center"/>
      <protection locked="0"/>
    </xf>
    <xf numFmtId="38" fontId="48" fillId="0" borderId="23" xfId="48" applyFont="1" applyBorder="1" applyAlignment="1" applyProtection="1">
      <alignment horizontal="right" vertical="center"/>
      <protection locked="0"/>
    </xf>
    <xf numFmtId="38" fontId="48" fillId="0" borderId="24" xfId="48" applyFont="1" applyBorder="1" applyAlignment="1" applyProtection="1">
      <alignment horizontal="right" vertical="center"/>
      <protection locked="0"/>
    </xf>
    <xf numFmtId="10" fontId="48" fillId="0" borderId="25" xfId="0" applyNumberFormat="1" applyFont="1" applyBorder="1" applyAlignment="1" applyProtection="1">
      <alignment vertical="center"/>
      <protection locked="0"/>
    </xf>
    <xf numFmtId="38" fontId="48" fillId="0" borderId="26" xfId="48" applyFont="1" applyBorder="1" applyAlignment="1" applyProtection="1">
      <alignment vertical="center"/>
      <protection locked="0"/>
    </xf>
    <xf numFmtId="0" fontId="54" fillId="0" borderId="24" xfId="0" applyFont="1" applyBorder="1" applyAlignment="1" applyProtection="1">
      <alignment horizontal="center" vertical="center"/>
      <protection locked="0"/>
    </xf>
    <xf numFmtId="38" fontId="48" fillId="0" borderId="27" xfId="48" applyFont="1" applyBorder="1" applyAlignment="1" applyProtection="1">
      <alignment horizontal="left" vertical="center"/>
      <protection locked="0"/>
    </xf>
    <xf numFmtId="38" fontId="48" fillId="0" borderId="27" xfId="48" applyFont="1" applyBorder="1" applyAlignment="1" applyProtection="1">
      <alignment horizontal="right" vertical="center"/>
      <protection locked="0"/>
    </xf>
    <xf numFmtId="38" fontId="48" fillId="0" borderId="28" xfId="48" applyFont="1" applyBorder="1" applyAlignment="1" applyProtection="1">
      <alignment vertical="center"/>
      <protection locked="0"/>
    </xf>
    <xf numFmtId="38" fontId="48" fillId="0" borderId="16" xfId="48" applyFont="1" applyBorder="1" applyAlignment="1" applyProtection="1">
      <alignment horizontal="right" vertical="center"/>
      <protection locked="0"/>
    </xf>
    <xf numFmtId="10" fontId="48" fillId="0" borderId="29" xfId="0" applyNumberFormat="1" applyFont="1" applyBorder="1" applyAlignment="1" applyProtection="1">
      <alignment vertical="center"/>
      <protection locked="0"/>
    </xf>
    <xf numFmtId="38" fontId="48" fillId="0" borderId="30" xfId="48" applyFont="1" applyBorder="1" applyAlignment="1" applyProtection="1">
      <alignment vertical="center"/>
      <protection locked="0"/>
    </xf>
    <xf numFmtId="38" fontId="48" fillId="0" borderId="14" xfId="48" applyFont="1" applyBorder="1" applyAlignment="1" applyProtection="1">
      <alignment vertical="center"/>
      <protection locked="0"/>
    </xf>
    <xf numFmtId="38" fontId="49" fillId="0" borderId="14" xfId="48" applyFont="1" applyBorder="1" applyAlignment="1" applyProtection="1">
      <alignment vertical="center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38" fontId="48" fillId="28" borderId="31" xfId="48" applyFont="1" applyFill="1" applyBorder="1" applyAlignment="1" applyProtection="1">
      <alignment horizontal="left" vertical="center" wrapText="1"/>
      <protection locked="0"/>
    </xf>
    <xf numFmtId="38" fontId="48" fillId="28" borderId="19" xfId="48" applyFont="1" applyFill="1" applyBorder="1" applyAlignment="1" applyProtection="1">
      <alignment horizontal="right" vertical="center" wrapText="1"/>
      <protection locked="0"/>
    </xf>
    <xf numFmtId="38" fontId="48" fillId="28" borderId="11" xfId="48" applyFont="1" applyFill="1" applyBorder="1" applyAlignment="1" applyProtection="1">
      <alignment horizontal="left" vertical="center"/>
      <protection locked="0"/>
    </xf>
    <xf numFmtId="38" fontId="48" fillId="28" borderId="23" xfId="48" applyFont="1" applyFill="1" applyBorder="1" applyAlignment="1" applyProtection="1">
      <alignment horizontal="right" vertical="center"/>
      <protection locked="0"/>
    </xf>
    <xf numFmtId="38" fontId="48" fillId="28" borderId="16" xfId="48" applyFont="1" applyFill="1" applyBorder="1" applyAlignment="1" applyProtection="1">
      <alignment horizontal="right" vertical="center"/>
      <protection locked="0"/>
    </xf>
    <xf numFmtId="38" fontId="48" fillId="28" borderId="14" xfId="48" applyFont="1" applyFill="1" applyBorder="1" applyAlignment="1" applyProtection="1">
      <alignment vertical="center"/>
      <protection locked="0"/>
    </xf>
    <xf numFmtId="0" fontId="48" fillId="0" borderId="32" xfId="0" applyFont="1" applyBorder="1" applyAlignment="1" applyProtection="1">
      <alignment vertical="center"/>
      <protection locked="0"/>
    </xf>
    <xf numFmtId="0" fontId="48" fillId="0" borderId="33" xfId="0" applyFont="1" applyBorder="1" applyAlignment="1" applyProtection="1">
      <alignment vertical="center"/>
      <protection locked="0"/>
    </xf>
    <xf numFmtId="0" fontId="48" fillId="0" borderId="28" xfId="0" applyFont="1" applyBorder="1" applyAlignment="1" applyProtection="1">
      <alignment vertical="center"/>
      <protection locked="0"/>
    </xf>
    <xf numFmtId="0" fontId="51" fillId="0" borderId="30" xfId="0" applyFont="1" applyBorder="1" applyAlignment="1" applyProtection="1">
      <alignment horizontal="left" vertical="center" wrapText="1"/>
      <protection locked="0"/>
    </xf>
    <xf numFmtId="0" fontId="48" fillId="0" borderId="30" xfId="0" applyFont="1" applyBorder="1" applyAlignment="1" applyProtection="1">
      <alignment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righ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51" fillId="0" borderId="34" xfId="0" applyFont="1" applyBorder="1" applyAlignment="1" applyProtection="1">
      <alignment vertical="center"/>
      <protection locked="0"/>
    </xf>
    <xf numFmtId="0" fontId="51" fillId="0" borderId="30" xfId="0" applyFont="1" applyBorder="1" applyAlignment="1" applyProtection="1" quotePrefix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4" fillId="0" borderId="35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horizontal="center" vertical="center"/>
      <protection locked="0"/>
    </xf>
    <xf numFmtId="38" fontId="48" fillId="28" borderId="12" xfId="48" applyFont="1" applyFill="1" applyBorder="1" applyAlignment="1" applyProtection="1">
      <alignment horizontal="left" vertical="center"/>
      <protection locked="0"/>
    </xf>
    <xf numFmtId="38" fontId="48" fillId="0" borderId="27" xfId="48" applyFont="1" applyFill="1" applyBorder="1" applyAlignment="1" applyProtection="1">
      <alignment horizontal="right" vertical="center"/>
      <protection locked="0"/>
    </xf>
    <xf numFmtId="10" fontId="54" fillId="0" borderId="36" xfId="0" applyNumberFormat="1" applyFont="1" applyBorder="1" applyAlignment="1" applyProtection="1">
      <alignment horizontal="right" vertical="center"/>
      <protection locked="0"/>
    </xf>
    <xf numFmtId="10" fontId="49" fillId="0" borderId="36" xfId="0" applyNumberFormat="1" applyFont="1" applyBorder="1" applyAlignment="1" applyProtection="1">
      <alignment horizontal="right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4" fillId="0" borderId="30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left" vertical="center"/>
      <protection locked="0"/>
    </xf>
    <xf numFmtId="10" fontId="48" fillId="0" borderId="19" xfId="0" applyNumberFormat="1" applyFont="1" applyBorder="1" applyAlignment="1" applyProtection="1">
      <alignment vertical="center"/>
      <protection/>
    </xf>
    <xf numFmtId="10" fontId="48" fillId="0" borderId="37" xfId="0" applyNumberFormat="1" applyFont="1" applyBorder="1" applyAlignment="1" applyProtection="1">
      <alignment vertical="center"/>
      <protection/>
    </xf>
    <xf numFmtId="10" fontId="48" fillId="0" borderId="16" xfId="0" applyNumberFormat="1" applyFont="1" applyBorder="1" applyAlignment="1" applyProtection="1">
      <alignment vertical="center"/>
      <protection/>
    </xf>
    <xf numFmtId="38" fontId="48" fillId="0" borderId="31" xfId="48" applyFont="1" applyBorder="1" applyAlignment="1" applyProtection="1">
      <alignment vertical="center"/>
      <protection/>
    </xf>
    <xf numFmtId="38" fontId="48" fillId="0" borderId="12" xfId="48" applyFont="1" applyBorder="1" applyAlignment="1" applyProtection="1">
      <alignment vertical="center"/>
      <protection/>
    </xf>
    <xf numFmtId="38" fontId="48" fillId="0" borderId="13" xfId="48" applyFont="1" applyBorder="1" applyAlignment="1" applyProtection="1">
      <alignment vertical="center"/>
      <protection/>
    </xf>
    <xf numFmtId="38" fontId="48" fillId="0" borderId="14" xfId="48" applyFont="1" applyBorder="1" applyAlignment="1" applyProtection="1">
      <alignment vertical="center"/>
      <protection/>
    </xf>
    <xf numFmtId="38" fontId="48" fillId="0" borderId="18" xfId="48" applyFont="1" applyBorder="1" applyAlignment="1" applyProtection="1">
      <alignment vertical="center"/>
      <protection/>
    </xf>
    <xf numFmtId="38" fontId="48" fillId="0" borderId="38" xfId="48" applyFont="1" applyBorder="1" applyAlignment="1" applyProtection="1">
      <alignment horizontal="left" vertical="center"/>
      <protection locked="0"/>
    </xf>
    <xf numFmtId="38" fontId="48" fillId="0" borderId="38" xfId="48" applyFont="1" applyBorder="1" applyAlignment="1" applyProtection="1">
      <alignment horizontal="right" vertical="center"/>
      <protection locked="0"/>
    </xf>
    <xf numFmtId="38" fontId="48" fillId="28" borderId="37" xfId="48" applyFont="1" applyFill="1" applyBorder="1" applyAlignment="1" applyProtection="1">
      <alignment horizontal="right" vertical="center"/>
      <protection locked="0"/>
    </xf>
    <xf numFmtId="38" fontId="52" fillId="0" borderId="16" xfId="48" applyFont="1" applyBorder="1" applyAlignment="1" applyProtection="1">
      <alignment horizontal="center" vertical="center"/>
      <protection locked="0"/>
    </xf>
    <xf numFmtId="10" fontId="49" fillId="0" borderId="38" xfId="0" applyNumberFormat="1" applyFont="1" applyBorder="1" applyAlignment="1" applyProtection="1">
      <alignment horizontal="right" vertical="center"/>
      <protection locked="0"/>
    </xf>
    <xf numFmtId="10" fontId="49" fillId="0" borderId="27" xfId="0" applyNumberFormat="1" applyFont="1" applyBorder="1" applyAlignment="1" applyProtection="1">
      <alignment horizontal="right" vertical="center"/>
      <protection/>
    </xf>
    <xf numFmtId="38" fontId="10" fillId="0" borderId="31" xfId="48" applyFont="1" applyFill="1" applyBorder="1" applyAlignment="1" applyProtection="1">
      <alignment horizontal="left" vertical="center" wrapText="1"/>
      <protection locked="0"/>
    </xf>
    <xf numFmtId="38" fontId="10" fillId="0" borderId="19" xfId="48" applyFont="1" applyFill="1" applyBorder="1" applyAlignment="1" applyProtection="1">
      <alignment horizontal="right" vertical="center" wrapText="1"/>
      <protection locked="0"/>
    </xf>
    <xf numFmtId="38" fontId="10" fillId="0" borderId="11" xfId="48" applyFont="1" applyFill="1" applyBorder="1" applyAlignment="1" applyProtection="1">
      <alignment horizontal="left" vertical="center"/>
      <protection locked="0"/>
    </xf>
    <xf numFmtId="38" fontId="10" fillId="0" borderId="23" xfId="48" applyFont="1" applyFill="1" applyBorder="1" applyAlignment="1" applyProtection="1">
      <alignment horizontal="right" vertical="center"/>
      <protection locked="0"/>
    </xf>
    <xf numFmtId="38" fontId="10" fillId="0" borderId="13" xfId="48" applyFont="1" applyFill="1" applyBorder="1" applyAlignment="1" applyProtection="1">
      <alignment horizontal="left" vertical="center"/>
      <protection locked="0"/>
    </xf>
    <xf numFmtId="38" fontId="10" fillId="0" borderId="24" xfId="48" applyFont="1" applyFill="1" applyBorder="1" applyAlignment="1" applyProtection="1">
      <alignment horizontal="right" vertical="center"/>
      <protection locked="0"/>
    </xf>
    <xf numFmtId="38" fontId="48" fillId="0" borderId="30" xfId="48" applyFont="1" applyBorder="1" applyAlignment="1" applyProtection="1">
      <alignment horizontal="right" vertical="center"/>
      <protection locked="0"/>
    </xf>
    <xf numFmtId="38" fontId="48" fillId="0" borderId="16" xfId="48" applyFont="1" applyBorder="1" applyAlignment="1" applyProtection="1">
      <alignment horizontal="center" vertical="center"/>
      <protection locked="0"/>
    </xf>
    <xf numFmtId="38" fontId="48" fillId="0" borderId="17" xfId="48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horizontal="right" vertical="center" wrapText="1"/>
      <protection locked="0"/>
    </xf>
    <xf numFmtId="0" fontId="55" fillId="0" borderId="0" xfId="0" applyFont="1" applyAlignment="1" applyProtection="1">
      <alignment vertical="center"/>
      <protection locked="0"/>
    </xf>
    <xf numFmtId="0" fontId="54" fillId="0" borderId="39" xfId="0" applyFont="1" applyBorder="1" applyAlignment="1" applyProtection="1">
      <alignment horizontal="left" vertical="center"/>
      <protection locked="0"/>
    </xf>
    <xf numFmtId="0" fontId="54" fillId="0" borderId="40" xfId="0" applyFont="1" applyBorder="1" applyAlignment="1" applyProtection="1">
      <alignment horizontal="center" vertical="center"/>
      <protection locked="0"/>
    </xf>
    <xf numFmtId="38" fontId="48" fillId="0" borderId="18" xfId="48" applyFont="1" applyBorder="1" applyAlignment="1" applyProtection="1">
      <alignment vertical="center"/>
      <protection locked="0"/>
    </xf>
    <xf numFmtId="38" fontId="48" fillId="0" borderId="39" xfId="48" applyFont="1" applyBorder="1" applyAlignment="1" applyProtection="1">
      <alignment horizontal="right" vertical="center"/>
      <protection locked="0"/>
    </xf>
    <xf numFmtId="38" fontId="48" fillId="0" borderId="39" xfId="48" applyFont="1" applyBorder="1" applyAlignment="1" applyProtection="1">
      <alignment horizontal="center" vertical="center"/>
      <protection locked="0"/>
    </xf>
    <xf numFmtId="38" fontId="48" fillId="0" borderId="41" xfId="48" applyFont="1" applyBorder="1" applyAlignment="1" applyProtection="1">
      <alignment vertical="center"/>
      <protection locked="0"/>
    </xf>
    <xf numFmtId="0" fontId="48" fillId="0" borderId="18" xfId="0" applyFont="1" applyBorder="1" applyAlignment="1" applyProtection="1">
      <alignment vertical="center"/>
      <protection locked="0"/>
    </xf>
    <xf numFmtId="38" fontId="54" fillId="33" borderId="15" xfId="48" applyFont="1" applyFill="1" applyBorder="1" applyAlignment="1" applyProtection="1">
      <alignment vertical="center"/>
      <protection locked="0"/>
    </xf>
    <xf numFmtId="38" fontId="48" fillId="33" borderId="42" xfId="48" applyFont="1" applyFill="1" applyBorder="1" applyAlignment="1" applyProtection="1">
      <alignment horizontal="right" vertical="center"/>
      <protection locked="0"/>
    </xf>
    <xf numFmtId="38" fontId="48" fillId="33" borderId="43" xfId="48" applyFont="1" applyFill="1" applyBorder="1" applyAlignment="1" applyProtection="1">
      <alignment horizontal="center" vertical="center"/>
      <protection locked="0"/>
    </xf>
    <xf numFmtId="38" fontId="48" fillId="33" borderId="44" xfId="48" applyFont="1" applyFill="1" applyBorder="1" applyAlignment="1" applyProtection="1">
      <alignment vertical="center"/>
      <protection locked="0"/>
    </xf>
    <xf numFmtId="38" fontId="52" fillId="0" borderId="43" xfId="48" applyFont="1" applyFill="1" applyBorder="1" applyAlignment="1" applyProtection="1">
      <alignment horizontal="center" vertical="center"/>
      <protection locked="0"/>
    </xf>
    <xf numFmtId="38" fontId="48" fillId="0" borderId="15" xfId="48" applyFont="1" applyFill="1" applyBorder="1" applyAlignment="1" applyProtection="1">
      <alignment vertical="center"/>
      <protection/>
    </xf>
    <xf numFmtId="0" fontId="48" fillId="0" borderId="15" xfId="0" applyFont="1" applyFill="1" applyBorder="1" applyAlignment="1" applyProtection="1">
      <alignment vertical="center"/>
      <protection locked="0"/>
    </xf>
    <xf numFmtId="38" fontId="48" fillId="28" borderId="15" xfId="48" applyFont="1" applyFill="1" applyBorder="1" applyAlignment="1" applyProtection="1">
      <alignment vertical="center"/>
      <protection locked="0"/>
    </xf>
    <xf numFmtId="38" fontId="48" fillId="28" borderId="15" xfId="48" applyFont="1" applyFill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54" fillId="0" borderId="18" xfId="0" applyFont="1" applyBorder="1" applyAlignment="1" applyProtection="1">
      <alignment horizontal="center" vertical="center" textRotation="255" wrapText="1"/>
      <protection locked="0"/>
    </xf>
    <xf numFmtId="0" fontId="54" fillId="0" borderId="22" xfId="0" applyFont="1" applyBorder="1" applyAlignment="1" applyProtection="1">
      <alignment horizontal="center" vertical="center" textRotation="255" wrapText="1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3" fillId="0" borderId="38" xfId="0" applyFont="1" applyBorder="1" applyAlignment="1" applyProtection="1">
      <alignment horizontal="center" vertical="center"/>
      <protection locked="0"/>
    </xf>
    <xf numFmtId="0" fontId="53" fillId="0" borderId="45" xfId="0" applyFont="1" applyBorder="1" applyAlignment="1" applyProtection="1">
      <alignment horizontal="center" vertical="center"/>
      <protection locked="0"/>
    </xf>
    <xf numFmtId="0" fontId="53" fillId="0" borderId="46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53" fillId="0" borderId="38" xfId="0" applyFont="1" applyBorder="1" applyAlignment="1" applyProtection="1">
      <alignment horizontal="left" vertical="center"/>
      <protection locked="0"/>
    </xf>
    <xf numFmtId="0" fontId="54" fillId="33" borderId="43" xfId="0" applyFont="1" applyFill="1" applyBorder="1" applyAlignment="1" applyProtection="1">
      <alignment horizontal="left" vertical="center"/>
      <protection locked="0"/>
    </xf>
    <xf numFmtId="0" fontId="54" fillId="33" borderId="47" xfId="0" applyFont="1" applyFill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49" fillId="0" borderId="30" xfId="0" applyFont="1" applyBorder="1" applyAlignment="1" applyProtection="1">
      <alignment horizontal="left" vertical="center"/>
      <protection locked="0"/>
    </xf>
    <xf numFmtId="0" fontId="54" fillId="0" borderId="43" xfId="0" applyFont="1" applyFill="1" applyBorder="1" applyAlignment="1" applyProtection="1">
      <alignment horizontal="left" vertical="center"/>
      <protection locked="0"/>
    </xf>
    <xf numFmtId="0" fontId="54" fillId="0" borderId="4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H71" sqref="H71"/>
    </sheetView>
  </sheetViews>
  <sheetFormatPr defaultColWidth="9.140625" defaultRowHeight="15"/>
  <cols>
    <col min="1" max="1" width="4.28125" style="1" customWidth="1"/>
    <col min="2" max="2" width="6.140625" style="1" customWidth="1"/>
    <col min="3" max="3" width="15.28125" style="2" customWidth="1"/>
    <col min="4" max="5" width="8.421875" style="3" customWidth="1"/>
    <col min="6" max="6" width="8.421875" style="2" customWidth="1"/>
    <col min="7" max="7" width="10.421875" style="2" customWidth="1"/>
    <col min="8" max="8" width="25.421875" style="2" customWidth="1"/>
    <col min="9" max="16384" width="9.00390625" style="2" customWidth="1"/>
  </cols>
  <sheetData>
    <row r="1" ht="13.5">
      <c r="H1" s="4"/>
    </row>
    <row r="2" spans="1:2" ht="17.25">
      <c r="A2" s="5" t="s">
        <v>55</v>
      </c>
      <c r="B2" s="5"/>
    </row>
    <row r="3" spans="1:2" ht="17.25">
      <c r="A3" s="5"/>
      <c r="B3" s="5"/>
    </row>
    <row r="4" spans="1:8" ht="17.25">
      <c r="A4" s="119" t="s">
        <v>25</v>
      </c>
      <c r="B4" s="119"/>
      <c r="C4" s="119"/>
      <c r="D4" s="119"/>
      <c r="E4" s="119"/>
      <c r="F4" s="119"/>
      <c r="G4" s="119"/>
      <c r="H4" s="119"/>
    </row>
    <row r="5" spans="1:8" ht="13.5">
      <c r="A5" s="6"/>
      <c r="B5" s="6"/>
      <c r="H5" s="6" t="s">
        <v>16</v>
      </c>
    </row>
    <row r="6" spans="1:2" ht="17.25">
      <c r="A6" s="7"/>
      <c r="B6" s="7"/>
    </row>
    <row r="7" spans="1:8" ht="14.25">
      <c r="A7" s="2"/>
      <c r="B7" s="2"/>
      <c r="H7" s="8" t="s">
        <v>26</v>
      </c>
    </row>
    <row r="8" spans="1:2" ht="8.25" customHeight="1">
      <c r="A8" s="8"/>
      <c r="B8" s="8"/>
    </row>
    <row r="9" spans="1:8" ht="14.25">
      <c r="A9" s="120" t="s">
        <v>36</v>
      </c>
      <c r="B9" s="120"/>
      <c r="C9" s="120"/>
      <c r="D9" s="120"/>
      <c r="E9" s="120"/>
      <c r="F9" s="9"/>
      <c r="G9" s="9"/>
      <c r="H9" s="9"/>
    </row>
    <row r="10" spans="1:8" ht="31.5" customHeight="1">
      <c r="A10" s="115"/>
      <c r="B10" s="115"/>
      <c r="C10" s="116"/>
      <c r="D10" s="116"/>
      <c r="E10" s="116"/>
      <c r="F10" s="116"/>
      <c r="G10" s="116"/>
      <c r="H10" s="116"/>
    </row>
    <row r="11" spans="1:8" ht="14.25">
      <c r="A11" s="42"/>
      <c r="B11" s="63"/>
      <c r="C11" s="9"/>
      <c r="D11" s="9"/>
      <c r="E11" s="9"/>
      <c r="F11" s="9"/>
      <c r="G11" s="9"/>
      <c r="H11" s="9"/>
    </row>
    <row r="12" spans="1:8" ht="14.25">
      <c r="A12" s="120" t="s">
        <v>37</v>
      </c>
      <c r="B12" s="120"/>
      <c r="C12" s="120"/>
      <c r="D12" s="120"/>
      <c r="E12" s="120"/>
      <c r="F12" s="9"/>
      <c r="G12" s="9"/>
      <c r="H12" s="9"/>
    </row>
    <row r="13" spans="1:8" ht="31.5" customHeight="1">
      <c r="A13" s="115"/>
      <c r="B13" s="115"/>
      <c r="C13" s="116"/>
      <c r="D13" s="116"/>
      <c r="E13" s="116"/>
      <c r="F13" s="116"/>
      <c r="G13" s="116"/>
      <c r="H13" s="116"/>
    </row>
    <row r="14" spans="1:8" ht="14.25">
      <c r="A14" s="42"/>
      <c r="B14" s="63"/>
      <c r="C14" s="9"/>
      <c r="D14" s="9"/>
      <c r="E14" s="9"/>
      <c r="F14" s="9"/>
      <c r="G14" s="9"/>
      <c r="H14" s="9"/>
    </row>
    <row r="15" spans="1:8" ht="14.25">
      <c r="A15" s="120" t="s">
        <v>38</v>
      </c>
      <c r="B15" s="120"/>
      <c r="C15" s="120"/>
      <c r="D15" s="120"/>
      <c r="E15" s="120"/>
      <c r="F15" s="9"/>
      <c r="G15" s="9"/>
      <c r="H15" s="9"/>
    </row>
    <row r="16" spans="1:8" ht="31.5" customHeight="1">
      <c r="A16" s="115"/>
      <c r="B16" s="115"/>
      <c r="C16" s="116"/>
      <c r="D16" s="116"/>
      <c r="E16" s="116"/>
      <c r="F16" s="116"/>
      <c r="G16" s="116"/>
      <c r="H16" s="116"/>
    </row>
    <row r="17" spans="1:8" ht="14.25">
      <c r="A17" s="42"/>
      <c r="B17" s="63"/>
      <c r="C17" s="9"/>
      <c r="D17" s="9"/>
      <c r="E17" s="9"/>
      <c r="F17" s="9"/>
      <c r="G17" s="9"/>
      <c r="H17" s="9"/>
    </row>
    <row r="18" spans="1:8" ht="14.25">
      <c r="A18" s="120" t="s">
        <v>27</v>
      </c>
      <c r="B18" s="120"/>
      <c r="C18" s="120"/>
      <c r="D18" s="120"/>
      <c r="E18" s="120"/>
      <c r="F18" s="9"/>
      <c r="G18" s="9"/>
      <c r="H18" s="9"/>
    </row>
    <row r="19" spans="1:8" ht="117.75" customHeight="1">
      <c r="A19" s="115"/>
      <c r="B19" s="115"/>
      <c r="C19" s="116"/>
      <c r="D19" s="116"/>
      <c r="E19" s="116"/>
      <c r="F19" s="116"/>
      <c r="G19" s="116"/>
      <c r="H19" s="116"/>
    </row>
    <row r="20" spans="1:8" ht="14.25">
      <c r="A20" s="42"/>
      <c r="B20" s="63"/>
      <c r="C20" s="9"/>
      <c r="D20" s="9"/>
      <c r="E20" s="9"/>
      <c r="F20" s="9"/>
      <c r="G20" s="9"/>
      <c r="H20" s="9"/>
    </row>
    <row r="21" spans="1:8" ht="14.25">
      <c r="A21" s="120" t="s">
        <v>39</v>
      </c>
      <c r="B21" s="120"/>
      <c r="C21" s="120"/>
      <c r="D21" s="120"/>
      <c r="E21" s="120"/>
      <c r="F21" s="9"/>
      <c r="G21" s="9"/>
      <c r="H21" s="9"/>
    </row>
    <row r="22" spans="1:8" ht="32.25" customHeight="1">
      <c r="A22" s="115"/>
      <c r="B22" s="115"/>
      <c r="C22" s="116"/>
      <c r="D22" s="116"/>
      <c r="E22" s="116"/>
      <c r="F22" s="116"/>
      <c r="G22" s="116"/>
      <c r="H22" s="116"/>
    </row>
    <row r="23" spans="1:8" ht="14.25">
      <c r="A23" s="42"/>
      <c r="B23" s="63"/>
      <c r="C23" s="9"/>
      <c r="D23" s="9"/>
      <c r="E23" s="9"/>
      <c r="F23" s="9"/>
      <c r="G23" s="9"/>
      <c r="H23" s="9"/>
    </row>
    <row r="24" spans="1:8" ht="14.25">
      <c r="A24" s="10" t="s">
        <v>35</v>
      </c>
      <c r="B24" s="10"/>
      <c r="C24" s="10"/>
      <c r="D24" s="10"/>
      <c r="E24" s="10"/>
      <c r="F24" s="9"/>
      <c r="G24" s="9"/>
      <c r="H24" s="9"/>
    </row>
    <row r="25" spans="1:8" ht="74.25" customHeight="1">
      <c r="A25" s="115"/>
      <c r="B25" s="115"/>
      <c r="C25" s="116"/>
      <c r="D25" s="116"/>
      <c r="E25" s="116"/>
      <c r="F25" s="116"/>
      <c r="G25" s="116"/>
      <c r="H25" s="116"/>
    </row>
    <row r="26" spans="1:8" ht="14.25">
      <c r="A26" s="42"/>
      <c r="B26" s="63"/>
      <c r="C26" s="9"/>
      <c r="D26" s="9"/>
      <c r="E26" s="9"/>
      <c r="F26" s="9"/>
      <c r="G26" s="9"/>
      <c r="H26" s="9"/>
    </row>
    <row r="27" spans="1:8" ht="14.25">
      <c r="A27" s="10" t="s">
        <v>33</v>
      </c>
      <c r="B27" s="10"/>
      <c r="C27" s="10"/>
      <c r="D27" s="10"/>
      <c r="E27" s="10"/>
      <c r="F27" s="9"/>
      <c r="G27" s="9"/>
      <c r="H27" s="9"/>
    </row>
    <row r="28" spans="1:8" ht="56.25" customHeight="1">
      <c r="A28" s="115"/>
      <c r="B28" s="115"/>
      <c r="C28" s="116"/>
      <c r="D28" s="116"/>
      <c r="E28" s="116"/>
      <c r="F28" s="116"/>
      <c r="G28" s="116"/>
      <c r="H28" s="116"/>
    </row>
    <row r="29" spans="1:8" ht="14.25">
      <c r="A29" s="42"/>
      <c r="B29" s="63"/>
      <c r="C29" s="9"/>
      <c r="D29" s="9"/>
      <c r="E29" s="9"/>
      <c r="F29" s="9"/>
      <c r="G29" s="9"/>
      <c r="H29" s="9"/>
    </row>
    <row r="30" spans="1:8" ht="14.25">
      <c r="A30" s="120" t="s">
        <v>28</v>
      </c>
      <c r="B30" s="120"/>
      <c r="C30" s="120"/>
      <c r="D30" s="120"/>
      <c r="E30" s="120"/>
      <c r="F30" s="9"/>
      <c r="G30" s="9"/>
      <c r="H30" s="9"/>
    </row>
    <row r="31" spans="1:8" ht="87" customHeight="1">
      <c r="A31" s="115"/>
      <c r="B31" s="115"/>
      <c r="C31" s="116"/>
      <c r="D31" s="116"/>
      <c r="E31" s="116"/>
      <c r="F31" s="116"/>
      <c r="G31" s="116"/>
      <c r="H31" s="116"/>
    </row>
    <row r="32" spans="1:8" ht="11.25" customHeight="1">
      <c r="A32" s="43"/>
      <c r="B32" s="62"/>
      <c r="C32" s="44"/>
      <c r="D32" s="44"/>
      <c r="E32" s="57"/>
      <c r="F32" s="97"/>
      <c r="G32" s="44"/>
      <c r="H32" s="44"/>
    </row>
    <row r="33" spans="1:8" ht="14.25">
      <c r="A33" s="42"/>
      <c r="B33" s="63"/>
      <c r="C33" s="9"/>
      <c r="D33" s="9"/>
      <c r="E33" s="9"/>
      <c r="F33" s="9"/>
      <c r="G33" s="9"/>
      <c r="H33" s="4"/>
    </row>
    <row r="34" spans="1:8" ht="14.25">
      <c r="A34" s="120" t="s">
        <v>29</v>
      </c>
      <c r="B34" s="120"/>
      <c r="C34" s="120"/>
      <c r="D34" s="120"/>
      <c r="E34" s="120"/>
      <c r="F34" s="120"/>
      <c r="G34" s="120"/>
      <c r="H34" s="120"/>
    </row>
    <row r="35" spans="1:8" ht="14.25" customHeight="1">
      <c r="A35" s="127"/>
      <c r="B35" s="127"/>
      <c r="C35" s="127"/>
      <c r="H35" s="3" t="s">
        <v>11</v>
      </c>
    </row>
    <row r="36" spans="1:8" ht="22.5" customHeight="1">
      <c r="A36" s="20" t="s">
        <v>3</v>
      </c>
      <c r="B36" s="20"/>
      <c r="C36" s="20" t="s">
        <v>4</v>
      </c>
      <c r="D36" s="21" t="s">
        <v>10</v>
      </c>
      <c r="E36" s="21" t="s">
        <v>6</v>
      </c>
      <c r="F36" s="21" t="s">
        <v>0</v>
      </c>
      <c r="G36" s="20" t="s">
        <v>1</v>
      </c>
      <c r="H36" s="56" t="s">
        <v>2</v>
      </c>
    </row>
    <row r="37" spans="1:8" ht="22.5" customHeight="1">
      <c r="A37" s="117" t="s">
        <v>49</v>
      </c>
      <c r="B37" s="72" t="s">
        <v>18</v>
      </c>
      <c r="C37" s="45"/>
      <c r="D37" s="46"/>
      <c r="E37" s="46"/>
      <c r="F37" s="74">
        <v>0.1021</v>
      </c>
      <c r="G37" s="77">
        <f>ROUNDDOWN(D37*2*E37/(1-0.1021),0)</f>
        <v>0</v>
      </c>
      <c r="H37" s="59" t="s">
        <v>44</v>
      </c>
    </row>
    <row r="38" spans="1:8" ht="22.5" customHeight="1">
      <c r="A38" s="118"/>
      <c r="B38" s="27"/>
      <c r="C38" s="47"/>
      <c r="D38" s="48"/>
      <c r="E38" s="48"/>
      <c r="F38" s="74">
        <v>0.1021</v>
      </c>
      <c r="G38" s="77">
        <f>ROUNDDOWN(D38*2*E38/(1-0.1021),0)</f>
        <v>0</v>
      </c>
      <c r="H38" s="51"/>
    </row>
    <row r="39" spans="1:8" ht="22.5" customHeight="1">
      <c r="A39" s="118"/>
      <c r="B39" s="64"/>
      <c r="C39" s="66"/>
      <c r="D39" s="84"/>
      <c r="E39" s="84"/>
      <c r="F39" s="75">
        <v>0.1021</v>
      </c>
      <c r="G39" s="78">
        <f>ROUNDDOWN(D39*2*E39/(1-0.1021),0)</f>
        <v>0</v>
      </c>
      <c r="H39" s="52"/>
    </row>
    <row r="40" spans="1:8" ht="22.5" customHeight="1">
      <c r="A40" s="118"/>
      <c r="B40" s="32"/>
      <c r="C40" s="82"/>
      <c r="D40" s="83"/>
      <c r="E40" s="83"/>
      <c r="F40" s="86" t="s">
        <v>48</v>
      </c>
      <c r="G40" s="79">
        <f>SUM(G37:G39)</f>
        <v>0</v>
      </c>
      <c r="H40" s="53"/>
    </row>
    <row r="41" spans="1:8" ht="22.5" customHeight="1">
      <c r="A41" s="118"/>
      <c r="B41" s="130" t="s">
        <v>19</v>
      </c>
      <c r="C41" s="131"/>
      <c r="D41" s="132"/>
      <c r="E41" s="49"/>
      <c r="F41" s="76">
        <v>0.1021</v>
      </c>
      <c r="G41" s="81">
        <f>ROUNDDOWN(E41*9000/(1-0.1021),0)</f>
        <v>0</v>
      </c>
      <c r="H41" s="60" t="s">
        <v>45</v>
      </c>
    </row>
    <row r="42" spans="1:8" ht="27.75" customHeight="1">
      <c r="A42" s="32"/>
      <c r="B42" s="65"/>
      <c r="C42" s="33"/>
      <c r="D42" s="34"/>
      <c r="E42" s="67"/>
      <c r="F42" s="87" t="s">
        <v>46</v>
      </c>
      <c r="G42" s="80">
        <f>SUM(G40:G41)</f>
        <v>0</v>
      </c>
      <c r="H42" s="60"/>
    </row>
    <row r="43" spans="1:8" ht="35.25" customHeight="1">
      <c r="A43" s="73" t="s">
        <v>20</v>
      </c>
      <c r="B43" s="71"/>
      <c r="C43" s="50"/>
      <c r="D43" s="49"/>
      <c r="E43" s="85" t="s">
        <v>51</v>
      </c>
      <c r="F43" s="85" t="s">
        <v>51</v>
      </c>
      <c r="G43" s="80">
        <f>D43</f>
        <v>0</v>
      </c>
      <c r="H43" s="54" t="s">
        <v>31</v>
      </c>
    </row>
    <row r="44" spans="1:8" ht="22.5" customHeight="1">
      <c r="A44" s="73" t="s">
        <v>21</v>
      </c>
      <c r="B44" s="71"/>
      <c r="C44" s="50"/>
      <c r="D44" s="49"/>
      <c r="E44" s="85" t="s">
        <v>51</v>
      </c>
      <c r="F44" s="85" t="s">
        <v>51</v>
      </c>
      <c r="G44" s="80">
        <f>D44</f>
        <v>0</v>
      </c>
      <c r="H44" s="55"/>
    </row>
    <row r="45" spans="1:8" ht="22.5" customHeight="1">
      <c r="A45" s="73" t="s">
        <v>22</v>
      </c>
      <c r="B45" s="71"/>
      <c r="C45" s="50"/>
      <c r="D45" s="49"/>
      <c r="E45" s="85" t="s">
        <v>51</v>
      </c>
      <c r="F45" s="85" t="s">
        <v>51</v>
      </c>
      <c r="G45" s="80">
        <f>D45</f>
        <v>0</v>
      </c>
      <c r="H45" s="55"/>
    </row>
    <row r="46" spans="1:8" ht="22.5" customHeight="1">
      <c r="A46" s="73" t="s">
        <v>23</v>
      </c>
      <c r="B46" s="71"/>
      <c r="C46" s="50"/>
      <c r="D46" s="49"/>
      <c r="E46" s="85" t="s">
        <v>51</v>
      </c>
      <c r="F46" s="85" t="s">
        <v>51</v>
      </c>
      <c r="G46" s="80">
        <f>D46</f>
        <v>0</v>
      </c>
      <c r="H46" s="55"/>
    </row>
    <row r="47" spans="1:8" ht="22.5" customHeight="1" thickBot="1">
      <c r="A47" s="133" t="s">
        <v>52</v>
      </c>
      <c r="B47" s="134"/>
      <c r="C47" s="113"/>
      <c r="D47" s="114"/>
      <c r="E47" s="110" t="s">
        <v>51</v>
      </c>
      <c r="F47" s="110" t="s">
        <v>51</v>
      </c>
      <c r="G47" s="111">
        <f>D47</f>
        <v>0</v>
      </c>
      <c r="H47" s="112"/>
    </row>
    <row r="48" spans="1:8" ht="33" customHeight="1">
      <c r="A48" s="121" t="s">
        <v>24</v>
      </c>
      <c r="B48" s="122"/>
      <c r="C48" s="122"/>
      <c r="D48" s="122"/>
      <c r="E48" s="122"/>
      <c r="F48" s="122"/>
      <c r="G48" s="79">
        <f>SUM(G42:G47)</f>
        <v>0</v>
      </c>
      <c r="H48" s="58" t="s">
        <v>42</v>
      </c>
    </row>
    <row r="49" spans="1:8" ht="15.75" customHeight="1">
      <c r="A49" s="124" t="s">
        <v>34</v>
      </c>
      <c r="B49" s="124"/>
      <c r="C49" s="124"/>
      <c r="D49" s="124"/>
      <c r="E49" s="124"/>
      <c r="F49" s="124"/>
      <c r="G49" s="125"/>
      <c r="H49" s="124"/>
    </row>
    <row r="50" spans="1:8" ht="15.75" customHeight="1">
      <c r="A50" s="11" t="s">
        <v>41</v>
      </c>
      <c r="B50" s="61"/>
      <c r="C50" s="11"/>
      <c r="D50" s="11"/>
      <c r="E50" s="11"/>
      <c r="F50" s="11"/>
      <c r="G50" s="11"/>
      <c r="H50" s="11"/>
    </row>
    <row r="51" ht="31.5" customHeight="1"/>
    <row r="52" spans="1:8" ht="14.25">
      <c r="A52" s="120" t="s">
        <v>40</v>
      </c>
      <c r="B52" s="120"/>
      <c r="C52" s="120"/>
      <c r="D52" s="120"/>
      <c r="E52" s="120"/>
      <c r="F52" s="9"/>
      <c r="G52" s="9"/>
      <c r="H52" s="9"/>
    </row>
    <row r="53" spans="1:8" ht="14.25">
      <c r="A53" s="115"/>
      <c r="B53" s="115"/>
      <c r="C53" s="116"/>
      <c r="D53" s="116"/>
      <c r="E53" s="116"/>
      <c r="F53" s="116"/>
      <c r="G53" s="116"/>
      <c r="H53" s="116"/>
    </row>
    <row r="54" spans="1:8" ht="114.75" customHeight="1">
      <c r="A54" s="126" t="s">
        <v>43</v>
      </c>
      <c r="B54" s="126"/>
      <c r="C54" s="126"/>
      <c r="D54" s="126"/>
      <c r="E54" s="126"/>
      <c r="F54" s="126"/>
      <c r="G54" s="126"/>
      <c r="H54" s="126"/>
    </row>
    <row r="55" spans="1:8" ht="45.75" customHeight="1">
      <c r="A55" s="115" t="s">
        <v>17</v>
      </c>
      <c r="B55" s="115"/>
      <c r="C55" s="115"/>
      <c r="D55" s="115"/>
      <c r="E55" s="115"/>
      <c r="F55" s="115"/>
      <c r="G55" s="115"/>
      <c r="H55" s="115"/>
    </row>
    <row r="69" ht="13.5">
      <c r="F69" s="98"/>
    </row>
    <row r="71" ht="13.5">
      <c r="H71" s="4"/>
    </row>
    <row r="73" spans="1:8" ht="14.25">
      <c r="A73" s="127" t="s">
        <v>32</v>
      </c>
      <c r="B73" s="127"/>
      <c r="C73" s="127"/>
      <c r="D73" s="127"/>
      <c r="E73" s="127"/>
      <c r="F73" s="127"/>
      <c r="H73" s="3" t="s">
        <v>11</v>
      </c>
    </row>
    <row r="74" spans="1:8" ht="13.5">
      <c r="A74" s="20" t="s">
        <v>3</v>
      </c>
      <c r="B74" s="20"/>
      <c r="C74" s="20" t="s">
        <v>4</v>
      </c>
      <c r="D74" s="21" t="s">
        <v>10</v>
      </c>
      <c r="E74" s="21" t="s">
        <v>6</v>
      </c>
      <c r="F74" s="21" t="s">
        <v>0</v>
      </c>
      <c r="G74" s="22" t="s">
        <v>1</v>
      </c>
      <c r="H74" s="20" t="s">
        <v>2</v>
      </c>
    </row>
    <row r="75" spans="1:8" ht="13.5">
      <c r="A75" s="117" t="s">
        <v>50</v>
      </c>
      <c r="B75" s="23" t="s">
        <v>18</v>
      </c>
      <c r="C75" s="88" t="s">
        <v>7</v>
      </c>
      <c r="D75" s="89">
        <v>8440</v>
      </c>
      <c r="E75" s="24">
        <v>3</v>
      </c>
      <c r="F75" s="25">
        <v>0.1021</v>
      </c>
      <c r="G75" s="26">
        <f>ROUNDDOWN(D75*2*E75/(1-0.1021),0)</f>
        <v>56398</v>
      </c>
      <c r="H75" s="12" t="s">
        <v>15</v>
      </c>
    </row>
    <row r="76" spans="1:8" ht="13.5">
      <c r="A76" s="118"/>
      <c r="B76" s="27"/>
      <c r="C76" s="90" t="s">
        <v>8</v>
      </c>
      <c r="D76" s="91">
        <v>11360</v>
      </c>
      <c r="E76" s="28">
        <v>1</v>
      </c>
      <c r="F76" s="25">
        <v>0.1021</v>
      </c>
      <c r="G76" s="26">
        <f>ROUNDDOWN(D76*2*E76/(1-0.1021),0)</f>
        <v>25303</v>
      </c>
      <c r="H76" s="13"/>
    </row>
    <row r="77" spans="1:8" ht="13.5">
      <c r="A77" s="118"/>
      <c r="B77" s="27"/>
      <c r="C77" s="92" t="s">
        <v>9</v>
      </c>
      <c r="D77" s="93">
        <v>6830</v>
      </c>
      <c r="E77" s="29">
        <v>2</v>
      </c>
      <c r="F77" s="30">
        <v>0.1021</v>
      </c>
      <c r="G77" s="31">
        <f>ROUNDDOWN(D77*2*E77/(1-0.1021),0)</f>
        <v>30426</v>
      </c>
      <c r="H77" s="14"/>
    </row>
    <row r="78" spans="1:8" ht="13.5">
      <c r="A78" s="118"/>
      <c r="B78" s="32"/>
      <c r="C78" s="33"/>
      <c r="D78" s="34"/>
      <c r="E78" s="34"/>
      <c r="F78" s="69" t="s">
        <v>47</v>
      </c>
      <c r="G78" s="35">
        <f>SUM(G75:G77)</f>
        <v>112127</v>
      </c>
      <c r="H78" s="15"/>
    </row>
    <row r="79" spans="1:8" ht="13.5">
      <c r="A79" s="118"/>
      <c r="B79" s="70" t="s">
        <v>19</v>
      </c>
      <c r="C79" s="33"/>
      <c r="D79" s="94"/>
      <c r="E79" s="36">
        <v>6</v>
      </c>
      <c r="F79" s="37">
        <v>0.1021</v>
      </c>
      <c r="G79" s="38">
        <f>ROUNDDOWN(E79*9000/(1-0.1021),0)</f>
        <v>60140</v>
      </c>
      <c r="H79" s="16" t="s">
        <v>5</v>
      </c>
    </row>
    <row r="80" spans="1:8" ht="13.5">
      <c r="A80" s="32"/>
      <c r="B80" s="65"/>
      <c r="C80" s="33"/>
      <c r="D80" s="34"/>
      <c r="E80" s="34"/>
      <c r="F80" s="68" t="s">
        <v>46</v>
      </c>
      <c r="G80" s="38">
        <f>SUM(G78:G79)</f>
        <v>172267</v>
      </c>
      <c r="H80" s="16"/>
    </row>
    <row r="81" spans="1:8" ht="31.5">
      <c r="A81" s="73" t="s">
        <v>20</v>
      </c>
      <c r="B81" s="71"/>
      <c r="C81" s="39" t="s">
        <v>12</v>
      </c>
      <c r="D81" s="36">
        <v>15000</v>
      </c>
      <c r="E81" s="95" t="s">
        <v>51</v>
      </c>
      <c r="F81" s="95" t="s">
        <v>51</v>
      </c>
      <c r="G81" s="96">
        <f>D81</f>
        <v>15000</v>
      </c>
      <c r="H81" s="17" t="s">
        <v>31</v>
      </c>
    </row>
    <row r="82" spans="1:8" ht="13.5">
      <c r="A82" s="73" t="s">
        <v>21</v>
      </c>
      <c r="B82" s="71"/>
      <c r="C82" s="40" t="s">
        <v>13</v>
      </c>
      <c r="D82" s="36">
        <v>1000</v>
      </c>
      <c r="E82" s="95" t="s">
        <v>51</v>
      </c>
      <c r="F82" s="95" t="s">
        <v>51</v>
      </c>
      <c r="G82" s="96">
        <f>D82</f>
        <v>1000</v>
      </c>
      <c r="H82" s="18"/>
    </row>
    <row r="83" spans="1:8" ht="13.5">
      <c r="A83" s="73" t="s">
        <v>22</v>
      </c>
      <c r="B83" s="71"/>
      <c r="C83" s="39" t="s">
        <v>14</v>
      </c>
      <c r="D83" s="36">
        <v>4000</v>
      </c>
      <c r="E83" s="95" t="s">
        <v>51</v>
      </c>
      <c r="F83" s="95" t="s">
        <v>51</v>
      </c>
      <c r="G83" s="96">
        <f>D83</f>
        <v>4000</v>
      </c>
      <c r="H83" s="18"/>
    </row>
    <row r="84" spans="1:8" ht="13.5">
      <c r="A84" s="99" t="s">
        <v>23</v>
      </c>
      <c r="B84" s="100"/>
      <c r="C84" s="101" t="s">
        <v>30</v>
      </c>
      <c r="D84" s="102">
        <v>1000</v>
      </c>
      <c r="E84" s="103" t="s">
        <v>51</v>
      </c>
      <c r="F84" s="103" t="s">
        <v>51</v>
      </c>
      <c r="G84" s="104">
        <f>D84</f>
        <v>1000</v>
      </c>
      <c r="H84" s="105"/>
    </row>
    <row r="85" spans="1:8" ht="14.25" thickBot="1">
      <c r="A85" s="128" t="s">
        <v>53</v>
      </c>
      <c r="B85" s="129"/>
      <c r="C85" s="106" t="s">
        <v>54</v>
      </c>
      <c r="D85" s="107">
        <v>3000</v>
      </c>
      <c r="E85" s="108" t="s">
        <v>51</v>
      </c>
      <c r="F85" s="108" t="s">
        <v>51</v>
      </c>
      <c r="G85" s="109">
        <f>D85</f>
        <v>3000</v>
      </c>
      <c r="H85" s="19"/>
    </row>
    <row r="86" spans="1:8" ht="21">
      <c r="A86" s="121" t="s">
        <v>24</v>
      </c>
      <c r="B86" s="122"/>
      <c r="C86" s="122"/>
      <c r="D86" s="122"/>
      <c r="E86" s="122"/>
      <c r="F86" s="123"/>
      <c r="G86" s="35">
        <f>SUM(G80:G85)</f>
        <v>196267</v>
      </c>
      <c r="H86" s="41" t="s">
        <v>42</v>
      </c>
    </row>
    <row r="126" ht="13.5">
      <c r="F126" s="98"/>
    </row>
  </sheetData>
  <sheetProtection formatCells="0" formatColumns="0" formatRows="0" insertColumns="0" insertRows="0"/>
  <mergeCells count="30">
    <mergeCell ref="A53:H53"/>
    <mergeCell ref="A19:H19"/>
    <mergeCell ref="A22:H22"/>
    <mergeCell ref="A52:E52"/>
    <mergeCell ref="A28:H28"/>
    <mergeCell ref="B41:D41"/>
    <mergeCell ref="A47:B47"/>
    <mergeCell ref="A21:E21"/>
    <mergeCell ref="A34:H34"/>
    <mergeCell ref="A37:A41"/>
    <mergeCell ref="A13:H13"/>
    <mergeCell ref="A86:F86"/>
    <mergeCell ref="A49:H49"/>
    <mergeCell ref="A55:H55"/>
    <mergeCell ref="A54:H54"/>
    <mergeCell ref="A31:H31"/>
    <mergeCell ref="A48:F48"/>
    <mergeCell ref="A35:C35"/>
    <mergeCell ref="A85:B85"/>
    <mergeCell ref="A73:F73"/>
    <mergeCell ref="A16:H16"/>
    <mergeCell ref="A75:A79"/>
    <mergeCell ref="A4:H4"/>
    <mergeCell ref="A9:E9"/>
    <mergeCell ref="A12:E12"/>
    <mergeCell ref="A15:E15"/>
    <mergeCell ref="A18:E18"/>
    <mergeCell ref="A30:E30"/>
    <mergeCell ref="A25:H25"/>
    <mergeCell ref="A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&amp;R&amp;"ＭＳ 明朝,標準"&amp;10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南山大学</dc:creator>
  <cp:keywords/>
  <dc:description/>
  <cp:lastModifiedBy>keieic1</cp:lastModifiedBy>
  <cp:lastPrinted>2023-02-03T03:48:23Z</cp:lastPrinted>
  <dcterms:created xsi:type="dcterms:W3CDTF">2013-01-22T01:45:44Z</dcterms:created>
  <dcterms:modified xsi:type="dcterms:W3CDTF">2023-03-15T04:36:04Z</dcterms:modified>
  <cp:category/>
  <cp:version/>
  <cp:contentType/>
  <cp:contentStatus/>
</cp:coreProperties>
</file>